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993"/>
  </bookViews>
  <sheets>
    <sheet name="Sheet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6" i="1"/>
  <c r="B27"/>
  <c r="B15"/>
  <c r="F15"/>
  <c r="M15"/>
  <c r="Q14"/>
  <c r="P14"/>
  <c r="Q13"/>
  <c r="P13"/>
  <c r="Q12"/>
  <c r="P12"/>
  <c r="Q11"/>
  <c r="P11"/>
  <c r="Q10"/>
  <c r="P10"/>
  <c r="Q9"/>
  <c r="P9"/>
  <c r="Q7"/>
  <c r="P7"/>
  <c r="P8"/>
  <c r="Q8"/>
  <c r="B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O15"/>
  <c r="N15"/>
  <c r="L15"/>
  <c r="G26"/>
  <c r="G27" s="1"/>
  <c r="C15"/>
  <c r="E15"/>
  <c r="D15"/>
  <c r="G15"/>
  <c r="E26"/>
  <c r="F26"/>
  <c r="D26"/>
  <c r="K15"/>
  <c r="J15"/>
  <c r="M26"/>
  <c r="L26"/>
  <c r="K26"/>
  <c r="J26"/>
  <c r="D27" l="1"/>
  <c r="Q15"/>
  <c r="P15"/>
  <c r="F27"/>
  <c r="E27"/>
  <c r="Q26"/>
  <c r="C27"/>
  <c r="K27"/>
  <c r="J27"/>
  <c r="P26"/>
  <c r="L27"/>
  <c r="M27"/>
  <c r="Q27" l="1"/>
  <c r="P27"/>
</calcChain>
</file>

<file path=xl/comments1.xml><?xml version="1.0" encoding="utf-8"?>
<comments xmlns="http://schemas.openxmlformats.org/spreadsheetml/2006/main">
  <authors>
    <author/>
  </authors>
  <commentList>
    <comment ref="C5" authorId="0">
      <text>
        <r>
          <rPr>
            <sz val="8"/>
            <color rgb="FF000000"/>
            <rFont val="Tahoma"/>
            <family val="2"/>
            <charset val="204"/>
          </rPr>
          <t xml:space="preserve">Учитываются только отличники
</t>
        </r>
      </text>
    </comment>
    <comment ref="D5" authorId="0">
      <text>
        <r>
          <rPr>
            <b/>
            <sz val="8"/>
            <color rgb="FF000000"/>
            <rFont val="Tahoma"/>
            <family val="2"/>
            <charset val="204"/>
          </rPr>
          <t>Учитываются обучающиеся, имеющие 5 и 4, в том числе из столбца Е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тройки, четверки и пятерки, в том числе из столбца G</t>
        </r>
      </text>
    </comment>
    <comment ref="F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двойки, тройки, четверки и пятерки, в том числе из столбца H</t>
        </r>
      </text>
    </comment>
    <comment ref="G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неаттестацию хотя бы по одному предмету</t>
        </r>
      </text>
    </comment>
  </commentList>
</comments>
</file>

<file path=xl/sharedStrings.xml><?xml version="1.0" encoding="utf-8"?>
<sst xmlns="http://schemas.openxmlformats.org/spreadsheetml/2006/main" count="52" uniqueCount="41">
  <si>
    <t>Класс</t>
  </si>
  <si>
    <t>Кол-во  уч-ся</t>
  </si>
  <si>
    <t>Кол-во уч-ся, на «5»</t>
  </si>
  <si>
    <t>Кол-во уч-ся, на «5/4»</t>
  </si>
  <si>
    <t>Кол-во учеников с «3»</t>
  </si>
  <si>
    <t>Кол-во учеников с «2»</t>
  </si>
  <si>
    <t>Не аттестовано</t>
  </si>
  <si>
    <t>Общее качество знаний</t>
  </si>
  <si>
    <t>Успеваемость</t>
  </si>
  <si>
    <t>Количество пропусков (по уважительной причине)</t>
  </si>
  <si>
    <t>Количество пропусков по болезни</t>
  </si>
  <si>
    <t>Количество пропусков (без уважительной причины)</t>
  </si>
  <si>
    <t>дней</t>
  </si>
  <si>
    <t>уроков</t>
  </si>
  <si>
    <t>Муниципальное бюджетное общеобразовательное учреждение "Основная общеобразовательная Каплинская школа"</t>
  </si>
  <si>
    <t>1 а</t>
  </si>
  <si>
    <t>0</t>
  </si>
  <si>
    <t>1 б</t>
  </si>
  <si>
    <t>2 а</t>
  </si>
  <si>
    <t>2 б</t>
  </si>
  <si>
    <t>3 а</t>
  </si>
  <si>
    <t>3 б</t>
  </si>
  <si>
    <t>4 а</t>
  </si>
  <si>
    <t>4 б</t>
  </si>
  <si>
    <t>5 а</t>
  </si>
  <si>
    <t>5 б</t>
  </si>
  <si>
    <t>6 а</t>
  </si>
  <si>
    <t>6 б</t>
  </si>
  <si>
    <t>7 а</t>
  </si>
  <si>
    <t>7 б</t>
  </si>
  <si>
    <t>8 а</t>
  </si>
  <si>
    <t>8 б</t>
  </si>
  <si>
    <t>9 а</t>
  </si>
  <si>
    <t>9 б</t>
  </si>
  <si>
    <t>Итого по школе</t>
  </si>
  <si>
    <t>Всего пропусков</t>
  </si>
  <si>
    <t>Всего по началь-ной школе</t>
  </si>
  <si>
    <t xml:space="preserve"> -</t>
  </si>
  <si>
    <t xml:space="preserve"> - </t>
  </si>
  <si>
    <t>Всего по основной школе</t>
  </si>
  <si>
    <t>Общие результаты успеваемости и посещаемости за 2023-2024 учебный год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</si>
</sst>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11"/>
      <name val="Times New Roman"/>
    </font>
    <font>
      <sz val="11"/>
      <name val="Times New Roman"/>
    </font>
    <font>
      <b/>
      <sz val="11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G27"/>
  <sheetViews>
    <sheetView tabSelected="1" topLeftCell="A13" zoomScale="80" zoomScaleNormal="80" workbookViewId="0">
      <selection activeCell="I27" sqref="I27"/>
    </sheetView>
  </sheetViews>
  <sheetFormatPr defaultRowHeight="13.2"/>
  <cols>
    <col min="1" max="1" width="8.6640625" customWidth="1" collapsed="1"/>
    <col min="2" max="2" width="9.5546875" customWidth="1" collapsed="1"/>
    <col min="3" max="3" width="10.88671875" customWidth="1" collapsed="1"/>
    <col min="4" max="4" width="10.44140625" customWidth="1" collapsed="1"/>
    <col min="5" max="5" width="9" customWidth="1" collapsed="1"/>
    <col min="6" max="6" width="10.44140625" collapsed="1"/>
    <col min="7" max="7" width="8.5546875" collapsed="1"/>
    <col min="8" max="8" width="11.33203125" collapsed="1"/>
    <col min="9" max="9" width="16" customWidth="1" collapsed="1"/>
    <col min="10" max="10" width="9.33203125" customWidth="1" collapsed="1"/>
    <col min="11" max="11" width="8.109375" customWidth="1" collapsed="1"/>
    <col min="12" max="12" width="9" customWidth="1" collapsed="1"/>
    <col min="13" max="13" width="8.88671875" customWidth="1" collapsed="1"/>
    <col min="14" max="14" width="8.5546875" customWidth="1" collapsed="1"/>
    <col min="15" max="15" width="8.44140625" customWidth="1" collapsed="1"/>
    <col min="16" max="16" width="9.109375" customWidth="1" collapsed="1"/>
    <col min="17" max="17" width="9.44140625" customWidth="1" collapsed="1"/>
    <col min="18" max="1021" width="11.33203125" collapsed="1"/>
  </cols>
  <sheetData>
    <row r="1" spans="1:17" ht="15.6" customHeight="1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7" ht="13.8">
      <c r="A3" s="13" t="s">
        <v>40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13.8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7" ht="41.85" customHeight="1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8" t="s">
        <v>9</v>
      </c>
      <c r="K5" s="19"/>
      <c r="L5" s="18" t="s">
        <v>10</v>
      </c>
      <c r="M5" s="19"/>
      <c r="N5" s="18" t="s">
        <v>11</v>
      </c>
      <c r="O5" s="19"/>
      <c r="P5" s="17" t="s">
        <v>35</v>
      </c>
      <c r="Q5" s="17"/>
    </row>
    <row r="6" spans="1:17" ht="15.6">
      <c r="A6" s="16"/>
      <c r="B6" s="16"/>
      <c r="C6" s="16"/>
      <c r="D6" s="16"/>
      <c r="E6" s="16"/>
      <c r="F6" s="16"/>
      <c r="G6" s="16"/>
      <c r="H6" s="16"/>
      <c r="I6" s="16"/>
      <c r="J6" s="1" t="s">
        <v>12</v>
      </c>
      <c r="K6" s="1" t="s">
        <v>13</v>
      </c>
      <c r="L6" s="1" t="s">
        <v>12</v>
      </c>
      <c r="M6" s="1" t="s">
        <v>13</v>
      </c>
      <c r="N6" s="1" t="s">
        <v>12</v>
      </c>
      <c r="O6" s="1" t="s">
        <v>13</v>
      </c>
      <c r="P6" s="5" t="s">
        <v>12</v>
      </c>
      <c r="Q6" s="5" t="s">
        <v>13</v>
      </c>
    </row>
    <row r="7" spans="1:17" ht="13.8">
      <c r="A7" s="3" t="s">
        <v>15</v>
      </c>
      <c r="B7" s="2">
        <v>19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37</v>
      </c>
      <c r="I7" s="2" t="s">
        <v>37</v>
      </c>
      <c r="J7" s="2">
        <v>114</v>
      </c>
      <c r="K7" s="2">
        <v>471</v>
      </c>
      <c r="L7" s="2">
        <v>206</v>
      </c>
      <c r="M7" s="2">
        <v>803</v>
      </c>
      <c r="N7" s="2">
        <v>0</v>
      </c>
      <c r="O7" s="2">
        <v>0</v>
      </c>
      <c r="P7" s="2">
        <f>SUM(J7+L7)</f>
        <v>320</v>
      </c>
      <c r="Q7" s="2">
        <f>SUM(K7+M7)</f>
        <v>1274</v>
      </c>
    </row>
    <row r="8" spans="1:17" ht="13.8">
      <c r="A8" s="3" t="s">
        <v>17</v>
      </c>
      <c r="B8" s="2">
        <v>17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37</v>
      </c>
      <c r="I8" s="2" t="s">
        <v>38</v>
      </c>
      <c r="J8" s="2">
        <v>109</v>
      </c>
      <c r="K8" s="2">
        <v>424</v>
      </c>
      <c r="L8" s="2">
        <v>217</v>
      </c>
      <c r="M8" s="2">
        <v>831</v>
      </c>
      <c r="N8" s="2">
        <v>0</v>
      </c>
      <c r="O8" s="2">
        <v>0</v>
      </c>
      <c r="P8" s="2">
        <f t="shared" ref="P8:Q8" si="0">SUM(J8+L8)</f>
        <v>326</v>
      </c>
      <c r="Q8" s="2">
        <f t="shared" si="0"/>
        <v>1255</v>
      </c>
    </row>
    <row r="9" spans="1:17" ht="13.8">
      <c r="A9" s="3" t="s">
        <v>18</v>
      </c>
      <c r="B9" s="2">
        <v>22</v>
      </c>
      <c r="C9" s="2">
        <v>7</v>
      </c>
      <c r="D9" s="2">
        <v>9</v>
      </c>
      <c r="E9" s="2">
        <v>6</v>
      </c>
      <c r="F9" s="2">
        <v>0</v>
      </c>
      <c r="G9" s="2">
        <v>0</v>
      </c>
      <c r="H9" s="9">
        <v>0.73</v>
      </c>
      <c r="I9" s="9">
        <v>1</v>
      </c>
      <c r="J9" s="2">
        <v>0</v>
      </c>
      <c r="K9" s="2">
        <v>0</v>
      </c>
      <c r="L9" s="2">
        <v>108</v>
      </c>
      <c r="M9" s="2">
        <v>503</v>
      </c>
      <c r="N9" s="2">
        <v>0</v>
      </c>
      <c r="O9" s="2">
        <v>0</v>
      </c>
      <c r="P9" s="6">
        <f t="shared" ref="P9:Q14" si="1">SUM(J9+L9)</f>
        <v>108</v>
      </c>
      <c r="Q9" s="6">
        <f t="shared" si="1"/>
        <v>503</v>
      </c>
    </row>
    <row r="10" spans="1:17" ht="13.8">
      <c r="A10" s="3" t="s">
        <v>19</v>
      </c>
      <c r="B10" s="2">
        <v>22</v>
      </c>
      <c r="C10" s="2">
        <v>8</v>
      </c>
      <c r="D10" s="2">
        <v>7</v>
      </c>
      <c r="E10" s="2">
        <v>7</v>
      </c>
      <c r="F10" s="2">
        <v>0</v>
      </c>
      <c r="G10" s="2">
        <v>0</v>
      </c>
      <c r="H10" s="9">
        <v>0.68</v>
      </c>
      <c r="I10" s="9">
        <v>1</v>
      </c>
      <c r="J10" s="2">
        <v>16</v>
      </c>
      <c r="K10" s="2">
        <v>72</v>
      </c>
      <c r="L10" s="2">
        <v>288</v>
      </c>
      <c r="M10" s="2">
        <v>1329</v>
      </c>
      <c r="N10" s="2">
        <v>0</v>
      </c>
      <c r="O10" s="2">
        <v>0</v>
      </c>
      <c r="P10" s="6">
        <f t="shared" si="1"/>
        <v>304</v>
      </c>
      <c r="Q10" s="6">
        <f t="shared" si="1"/>
        <v>1401</v>
      </c>
    </row>
    <row r="11" spans="1:17" ht="13.8">
      <c r="A11" s="3" t="s">
        <v>20</v>
      </c>
      <c r="B11" s="2">
        <v>19</v>
      </c>
      <c r="C11" s="2">
        <v>5</v>
      </c>
      <c r="D11" s="2">
        <v>12</v>
      </c>
      <c r="E11" s="2">
        <v>3</v>
      </c>
      <c r="F11" s="2">
        <v>0</v>
      </c>
      <c r="G11" s="2">
        <v>0</v>
      </c>
      <c r="H11" s="9">
        <v>0.85</v>
      </c>
      <c r="I11" s="9">
        <v>1</v>
      </c>
      <c r="J11" s="2">
        <v>84</v>
      </c>
      <c r="K11" s="2">
        <v>384</v>
      </c>
      <c r="L11" s="2">
        <v>221</v>
      </c>
      <c r="M11" s="2">
        <v>1023</v>
      </c>
      <c r="N11" s="2">
        <v>0</v>
      </c>
      <c r="O11" s="2">
        <v>0</v>
      </c>
      <c r="P11" s="6">
        <f t="shared" si="1"/>
        <v>305</v>
      </c>
      <c r="Q11" s="6">
        <f t="shared" si="1"/>
        <v>1407</v>
      </c>
    </row>
    <row r="12" spans="1:17" ht="13.8">
      <c r="A12" s="3" t="s">
        <v>21</v>
      </c>
      <c r="B12" s="2">
        <v>20</v>
      </c>
      <c r="C12" s="2">
        <v>2</v>
      </c>
      <c r="D12" s="2">
        <v>12</v>
      </c>
      <c r="E12" s="2">
        <v>6</v>
      </c>
      <c r="F12" s="2">
        <v>0</v>
      </c>
      <c r="G12" s="2">
        <v>0</v>
      </c>
      <c r="H12" s="9">
        <v>0.7</v>
      </c>
      <c r="I12" s="9">
        <v>1</v>
      </c>
      <c r="J12" s="2">
        <v>26</v>
      </c>
      <c r="K12" s="2">
        <v>122</v>
      </c>
      <c r="L12" s="2">
        <v>248</v>
      </c>
      <c r="M12" s="2">
        <v>1141</v>
      </c>
      <c r="N12" s="2">
        <v>0</v>
      </c>
      <c r="O12" s="2">
        <v>0</v>
      </c>
      <c r="P12" s="6">
        <f t="shared" si="1"/>
        <v>274</v>
      </c>
      <c r="Q12" s="6">
        <f t="shared" si="1"/>
        <v>1263</v>
      </c>
    </row>
    <row r="13" spans="1:17" ht="13.8">
      <c r="A13" s="3" t="s">
        <v>22</v>
      </c>
      <c r="B13" s="2">
        <v>20</v>
      </c>
      <c r="C13" s="2">
        <v>8</v>
      </c>
      <c r="D13" s="2">
        <v>8</v>
      </c>
      <c r="E13" s="2">
        <v>4</v>
      </c>
      <c r="F13" s="2">
        <v>0</v>
      </c>
      <c r="G13" s="2">
        <v>0</v>
      </c>
      <c r="H13" s="9">
        <v>0.8</v>
      </c>
      <c r="I13" s="9">
        <v>1</v>
      </c>
      <c r="J13" s="2">
        <v>28</v>
      </c>
      <c r="K13" s="2">
        <v>131</v>
      </c>
      <c r="L13" s="2">
        <v>107</v>
      </c>
      <c r="M13" s="2">
        <v>492</v>
      </c>
      <c r="N13" s="2">
        <v>0</v>
      </c>
      <c r="O13" s="2">
        <v>0</v>
      </c>
      <c r="P13" s="6">
        <f t="shared" si="1"/>
        <v>135</v>
      </c>
      <c r="Q13" s="6">
        <f t="shared" si="1"/>
        <v>623</v>
      </c>
    </row>
    <row r="14" spans="1:17" ht="13.8">
      <c r="A14" s="3" t="s">
        <v>23</v>
      </c>
      <c r="B14" s="2">
        <v>16</v>
      </c>
      <c r="C14" s="2">
        <v>3</v>
      </c>
      <c r="D14" s="2">
        <v>7</v>
      </c>
      <c r="E14" s="2">
        <v>6</v>
      </c>
      <c r="F14" s="2">
        <v>0</v>
      </c>
      <c r="G14" s="2">
        <v>0</v>
      </c>
      <c r="H14" s="9">
        <v>0.63</v>
      </c>
      <c r="I14" s="9">
        <v>1</v>
      </c>
      <c r="J14" s="2">
        <v>47</v>
      </c>
      <c r="K14" s="2">
        <v>230</v>
      </c>
      <c r="L14" s="2">
        <v>119</v>
      </c>
      <c r="M14" s="2">
        <v>570</v>
      </c>
      <c r="N14" s="2">
        <v>0</v>
      </c>
      <c r="O14" s="2">
        <v>0</v>
      </c>
      <c r="P14" s="6">
        <f t="shared" si="1"/>
        <v>166</v>
      </c>
      <c r="Q14" s="6">
        <f t="shared" si="1"/>
        <v>800</v>
      </c>
    </row>
    <row r="15" spans="1:17" ht="66.75" customHeight="1">
      <c r="A15" s="8" t="s">
        <v>36</v>
      </c>
      <c r="B15" s="4">
        <f t="shared" ref="B15:G15" si="2">SUM(B7:B14)</f>
        <v>155</v>
      </c>
      <c r="C15" s="4">
        <f t="shared" si="2"/>
        <v>33</v>
      </c>
      <c r="D15" s="4">
        <f t="shared" si="2"/>
        <v>55</v>
      </c>
      <c r="E15" s="4">
        <f t="shared" si="2"/>
        <v>32</v>
      </c>
      <c r="F15" s="4">
        <f>SUM(F7:F14)</f>
        <v>0</v>
      </c>
      <c r="G15" s="4">
        <f t="shared" si="2"/>
        <v>0</v>
      </c>
      <c r="H15" s="10">
        <v>0.74</v>
      </c>
      <c r="I15" s="9">
        <v>1</v>
      </c>
      <c r="J15" s="4">
        <f t="shared" ref="J15:O15" si="3">SUM(J7:J14)</f>
        <v>424</v>
      </c>
      <c r="K15" s="4">
        <f t="shared" si="3"/>
        <v>1834</v>
      </c>
      <c r="L15" s="4">
        <f t="shared" si="3"/>
        <v>1514</v>
      </c>
      <c r="M15" s="4">
        <f>SUM(M7:M14)</f>
        <v>6692</v>
      </c>
      <c r="N15" s="4">
        <f t="shared" si="3"/>
        <v>0</v>
      </c>
      <c r="O15" s="4">
        <f t="shared" si="3"/>
        <v>0</v>
      </c>
      <c r="P15" s="7">
        <f>SUM(P7:P14)</f>
        <v>1938</v>
      </c>
      <c r="Q15" s="7">
        <f>SUM(Q7:Q14)</f>
        <v>8526</v>
      </c>
    </row>
    <row r="16" spans="1:17" ht="13.8">
      <c r="A16" s="3" t="s">
        <v>24</v>
      </c>
      <c r="B16" s="2">
        <v>14</v>
      </c>
      <c r="C16" s="2">
        <v>3</v>
      </c>
      <c r="D16" s="2">
        <v>4</v>
      </c>
      <c r="E16" s="2">
        <v>7</v>
      </c>
      <c r="F16" s="2">
        <v>0</v>
      </c>
      <c r="G16" s="2">
        <v>0</v>
      </c>
      <c r="H16" s="11">
        <v>0.5</v>
      </c>
      <c r="I16" s="9">
        <v>1</v>
      </c>
      <c r="J16" s="2">
        <v>141</v>
      </c>
      <c r="K16" s="2">
        <v>822</v>
      </c>
      <c r="L16" s="2">
        <v>241</v>
      </c>
      <c r="M16" s="2">
        <v>1424</v>
      </c>
      <c r="N16" s="2">
        <v>0</v>
      </c>
      <c r="O16" s="2">
        <v>0</v>
      </c>
      <c r="P16" s="6">
        <f t="shared" ref="P16:P25" si="4">SUM(J16+L16)</f>
        <v>382</v>
      </c>
      <c r="Q16" s="6">
        <f t="shared" ref="Q16:Q25" si="5">SUM(K16+M16)</f>
        <v>2246</v>
      </c>
    </row>
    <row r="17" spans="1:17" ht="13.8">
      <c r="A17" s="3" t="s">
        <v>25</v>
      </c>
      <c r="B17" s="2">
        <v>13</v>
      </c>
      <c r="C17" s="2">
        <v>1</v>
      </c>
      <c r="D17" s="2">
        <v>5</v>
      </c>
      <c r="E17" s="2">
        <v>7</v>
      </c>
      <c r="F17" s="2">
        <v>0</v>
      </c>
      <c r="G17" s="2">
        <v>0</v>
      </c>
      <c r="H17" s="11">
        <v>0.46</v>
      </c>
      <c r="I17" s="9">
        <v>1</v>
      </c>
      <c r="J17" s="2">
        <v>112</v>
      </c>
      <c r="K17" s="2">
        <v>651</v>
      </c>
      <c r="L17" s="2">
        <v>247</v>
      </c>
      <c r="M17" s="2">
        <v>1434</v>
      </c>
      <c r="N17" s="2">
        <v>0</v>
      </c>
      <c r="O17" s="2">
        <v>0</v>
      </c>
      <c r="P17" s="6">
        <f t="shared" si="4"/>
        <v>359</v>
      </c>
      <c r="Q17" s="6">
        <f t="shared" si="5"/>
        <v>2085</v>
      </c>
    </row>
    <row r="18" spans="1:17" ht="13.8">
      <c r="A18" s="3" t="s">
        <v>26</v>
      </c>
      <c r="B18" s="2">
        <v>16</v>
      </c>
      <c r="C18" s="2">
        <v>2</v>
      </c>
      <c r="D18" s="2">
        <v>5</v>
      </c>
      <c r="E18" s="2">
        <v>9</v>
      </c>
      <c r="F18" s="2">
        <v>0</v>
      </c>
      <c r="G18" s="2">
        <v>0</v>
      </c>
      <c r="H18" s="11">
        <v>0.44</v>
      </c>
      <c r="I18" s="9">
        <v>1</v>
      </c>
      <c r="J18" s="2">
        <v>216</v>
      </c>
      <c r="K18" s="2">
        <v>1312</v>
      </c>
      <c r="L18" s="2">
        <v>226</v>
      </c>
      <c r="M18" s="2">
        <v>1355</v>
      </c>
      <c r="N18" s="2">
        <v>0</v>
      </c>
      <c r="O18" s="2">
        <v>0</v>
      </c>
      <c r="P18" s="6">
        <f t="shared" si="4"/>
        <v>442</v>
      </c>
      <c r="Q18" s="6">
        <f t="shared" si="5"/>
        <v>2667</v>
      </c>
    </row>
    <row r="19" spans="1:17" ht="13.8">
      <c r="A19" s="3" t="s">
        <v>27</v>
      </c>
      <c r="B19" s="2">
        <v>16</v>
      </c>
      <c r="C19" s="2">
        <v>1</v>
      </c>
      <c r="D19" s="2">
        <v>3</v>
      </c>
      <c r="E19" s="2">
        <v>12</v>
      </c>
      <c r="F19" s="2">
        <v>0</v>
      </c>
      <c r="G19" s="2">
        <v>0</v>
      </c>
      <c r="H19" s="11">
        <v>0.25</v>
      </c>
      <c r="I19" s="9">
        <v>1</v>
      </c>
      <c r="J19" s="2">
        <v>148</v>
      </c>
      <c r="K19" s="2">
        <v>900</v>
      </c>
      <c r="L19" s="2">
        <v>129</v>
      </c>
      <c r="M19" s="2">
        <v>774</v>
      </c>
      <c r="N19" s="2">
        <v>0</v>
      </c>
      <c r="O19" s="2">
        <v>0</v>
      </c>
      <c r="P19" s="6">
        <f t="shared" si="4"/>
        <v>277</v>
      </c>
      <c r="Q19" s="6">
        <f t="shared" si="5"/>
        <v>1674</v>
      </c>
    </row>
    <row r="20" spans="1:17" ht="13.8">
      <c r="A20" s="3" t="s">
        <v>28</v>
      </c>
      <c r="B20" s="2">
        <v>21</v>
      </c>
      <c r="C20" s="2">
        <v>1</v>
      </c>
      <c r="D20" s="2">
        <v>5</v>
      </c>
      <c r="E20" s="2">
        <v>15</v>
      </c>
      <c r="F20" s="2">
        <v>0</v>
      </c>
      <c r="G20" s="2">
        <v>0</v>
      </c>
      <c r="H20" s="11">
        <v>0.28999999999999998</v>
      </c>
      <c r="I20" s="9">
        <v>1</v>
      </c>
      <c r="J20" s="2">
        <v>383</v>
      </c>
      <c r="K20" s="2">
        <v>2432</v>
      </c>
      <c r="L20" s="2">
        <v>467</v>
      </c>
      <c r="M20" s="2">
        <v>2997</v>
      </c>
      <c r="N20" s="2">
        <v>0</v>
      </c>
      <c r="O20" s="2">
        <v>0</v>
      </c>
      <c r="P20" s="6">
        <f t="shared" si="4"/>
        <v>850</v>
      </c>
      <c r="Q20" s="6">
        <f t="shared" si="5"/>
        <v>5429</v>
      </c>
    </row>
    <row r="21" spans="1:17" ht="13.8">
      <c r="A21" s="3" t="s">
        <v>29</v>
      </c>
      <c r="B21" s="2">
        <v>21</v>
      </c>
      <c r="C21" s="2">
        <v>1</v>
      </c>
      <c r="D21" s="2">
        <v>10</v>
      </c>
      <c r="E21" s="2">
        <v>10</v>
      </c>
      <c r="F21" s="2">
        <v>0</v>
      </c>
      <c r="G21" s="2">
        <v>0</v>
      </c>
      <c r="H21" s="11">
        <v>0.52</v>
      </c>
      <c r="I21" s="9">
        <v>1</v>
      </c>
      <c r="J21" s="2">
        <v>310</v>
      </c>
      <c r="K21" s="2">
        <v>2096</v>
      </c>
      <c r="L21" s="2">
        <v>350</v>
      </c>
      <c r="M21" s="2">
        <v>2281</v>
      </c>
      <c r="N21" s="2">
        <v>0</v>
      </c>
      <c r="O21" s="2">
        <v>0</v>
      </c>
      <c r="P21" s="6">
        <f t="shared" si="4"/>
        <v>660</v>
      </c>
      <c r="Q21" s="6">
        <f t="shared" si="5"/>
        <v>4377</v>
      </c>
    </row>
    <row r="22" spans="1:17" ht="13.8">
      <c r="A22" s="3" t="s">
        <v>30</v>
      </c>
      <c r="B22" s="2">
        <v>22</v>
      </c>
      <c r="C22" s="2">
        <v>2</v>
      </c>
      <c r="D22" s="2">
        <v>8</v>
      </c>
      <c r="E22" s="2">
        <v>12</v>
      </c>
      <c r="F22" s="2">
        <v>0</v>
      </c>
      <c r="G22" s="2">
        <v>0</v>
      </c>
      <c r="H22" s="11">
        <v>0.45</v>
      </c>
      <c r="I22" s="9">
        <v>1</v>
      </c>
      <c r="J22" s="2">
        <v>255</v>
      </c>
      <c r="K22" s="2">
        <v>1693</v>
      </c>
      <c r="L22" s="2">
        <v>313</v>
      </c>
      <c r="M22" s="2">
        <v>2058</v>
      </c>
      <c r="N22" s="2">
        <v>0</v>
      </c>
      <c r="O22" s="2">
        <v>0</v>
      </c>
      <c r="P22" s="6">
        <f t="shared" si="4"/>
        <v>568</v>
      </c>
      <c r="Q22" s="6">
        <f t="shared" si="5"/>
        <v>3751</v>
      </c>
    </row>
    <row r="23" spans="1:17" ht="13.8">
      <c r="A23" s="3" t="s">
        <v>31</v>
      </c>
      <c r="B23" s="2">
        <v>21</v>
      </c>
      <c r="C23" s="2">
        <v>0</v>
      </c>
      <c r="D23" s="2">
        <v>5</v>
      </c>
      <c r="E23" s="2">
        <v>16</v>
      </c>
      <c r="F23" s="2">
        <v>0</v>
      </c>
      <c r="G23" s="2">
        <v>0</v>
      </c>
      <c r="H23" s="11">
        <v>0.24</v>
      </c>
      <c r="I23" s="9">
        <v>1</v>
      </c>
      <c r="J23" s="2">
        <v>347</v>
      </c>
      <c r="K23" s="2">
        <v>2317</v>
      </c>
      <c r="L23" s="2">
        <v>377</v>
      </c>
      <c r="M23" s="2">
        <v>2490</v>
      </c>
      <c r="N23" s="2">
        <v>0</v>
      </c>
      <c r="O23" s="2">
        <v>0</v>
      </c>
      <c r="P23" s="6">
        <f t="shared" si="4"/>
        <v>724</v>
      </c>
      <c r="Q23" s="6">
        <f t="shared" si="5"/>
        <v>4807</v>
      </c>
    </row>
    <row r="24" spans="1:17" ht="13.8">
      <c r="A24" s="3" t="s">
        <v>32</v>
      </c>
      <c r="B24" s="2">
        <v>18</v>
      </c>
      <c r="C24" s="2">
        <v>2</v>
      </c>
      <c r="D24" s="2">
        <v>7</v>
      </c>
      <c r="E24" s="2">
        <v>9</v>
      </c>
      <c r="F24" s="2">
        <v>0</v>
      </c>
      <c r="G24" s="2">
        <v>0</v>
      </c>
      <c r="H24" s="11">
        <v>0.5</v>
      </c>
      <c r="I24" s="9">
        <v>1</v>
      </c>
      <c r="J24" s="2">
        <v>217</v>
      </c>
      <c r="K24" s="2">
        <v>1478</v>
      </c>
      <c r="L24" s="2">
        <v>223</v>
      </c>
      <c r="M24" s="2">
        <v>1448</v>
      </c>
      <c r="N24" s="2">
        <v>0</v>
      </c>
      <c r="O24" s="2">
        <v>0</v>
      </c>
      <c r="P24" s="6">
        <f t="shared" si="4"/>
        <v>440</v>
      </c>
      <c r="Q24" s="6">
        <f t="shared" si="5"/>
        <v>2926</v>
      </c>
    </row>
    <row r="25" spans="1:17" ht="13.8">
      <c r="A25" s="3" t="s">
        <v>33</v>
      </c>
      <c r="B25" s="2">
        <v>20</v>
      </c>
      <c r="C25" s="2">
        <v>3</v>
      </c>
      <c r="D25" s="2">
        <v>4</v>
      </c>
      <c r="E25" s="2">
        <v>13</v>
      </c>
      <c r="F25" s="2">
        <v>0</v>
      </c>
      <c r="G25" s="2">
        <v>0</v>
      </c>
      <c r="H25" s="11">
        <v>0.35</v>
      </c>
      <c r="I25" s="9">
        <v>1</v>
      </c>
      <c r="J25" s="2">
        <v>296</v>
      </c>
      <c r="K25" s="2">
        <v>2003</v>
      </c>
      <c r="L25" s="2">
        <v>267</v>
      </c>
      <c r="M25" s="2">
        <v>1767</v>
      </c>
      <c r="N25" s="2">
        <v>0</v>
      </c>
      <c r="O25" s="2">
        <v>0</v>
      </c>
      <c r="P25" s="6">
        <f t="shared" si="4"/>
        <v>563</v>
      </c>
      <c r="Q25" s="6">
        <f t="shared" si="5"/>
        <v>3770</v>
      </c>
    </row>
    <row r="26" spans="1:17" ht="43.2" customHeight="1">
      <c r="A26" s="8" t="s">
        <v>39</v>
      </c>
      <c r="B26" s="4">
        <f>SUM(B16:B25)</f>
        <v>182</v>
      </c>
      <c r="C26" s="4">
        <f>SUM(C16:C25)</f>
        <v>16</v>
      </c>
      <c r="D26" s="4">
        <f t="shared" ref="D26:G26" si="6">SUM(D16:D25)</f>
        <v>56</v>
      </c>
      <c r="E26" s="4">
        <f t="shared" si="6"/>
        <v>110</v>
      </c>
      <c r="F26" s="4">
        <f t="shared" si="6"/>
        <v>0</v>
      </c>
      <c r="G26" s="4">
        <f t="shared" si="6"/>
        <v>0</v>
      </c>
      <c r="H26" s="10">
        <v>0.4</v>
      </c>
      <c r="I26" s="10">
        <v>1</v>
      </c>
      <c r="J26" s="4">
        <f>SUM(J16:J25)</f>
        <v>2425</v>
      </c>
      <c r="K26" s="4">
        <f>SUM(K16:K25)</f>
        <v>15704</v>
      </c>
      <c r="L26" s="4">
        <f>SUM(L16:L25)</f>
        <v>2840</v>
      </c>
      <c r="M26" s="4">
        <f>SUM(M16:M25)</f>
        <v>18028</v>
      </c>
      <c r="N26" s="4" t="s">
        <v>16</v>
      </c>
      <c r="O26" s="4" t="s">
        <v>16</v>
      </c>
      <c r="P26" s="7">
        <f>SUM(P16:P25)</f>
        <v>5265</v>
      </c>
      <c r="Q26" s="7">
        <f>SUM(Q16:Q25)</f>
        <v>33732</v>
      </c>
    </row>
    <row r="27" spans="1:17" ht="50.1" customHeight="1">
      <c r="A27" s="8" t="s">
        <v>34</v>
      </c>
      <c r="B27" s="4">
        <f>SUM(B15+B26)</f>
        <v>337</v>
      </c>
      <c r="C27" s="4">
        <f t="shared" ref="C27:G27" si="7">SUM(C15+C26)</f>
        <v>49</v>
      </c>
      <c r="D27" s="4">
        <f>SUM(D15+D26)</f>
        <v>111</v>
      </c>
      <c r="E27" s="4">
        <f t="shared" si="7"/>
        <v>142</v>
      </c>
      <c r="F27" s="4">
        <f t="shared" si="7"/>
        <v>0</v>
      </c>
      <c r="G27" s="4">
        <f t="shared" si="7"/>
        <v>0</v>
      </c>
      <c r="H27" s="10">
        <v>0.53</v>
      </c>
      <c r="I27" s="10">
        <v>1</v>
      </c>
      <c r="J27" s="4">
        <f>SUM(J15+J26)</f>
        <v>2849</v>
      </c>
      <c r="K27" s="4">
        <f>SUM(K15+K26)</f>
        <v>17538</v>
      </c>
      <c r="L27" s="4">
        <f>SUM(L15+L26)</f>
        <v>4354</v>
      </c>
      <c r="M27" s="4">
        <f>SUM(M15+M26)</f>
        <v>24720</v>
      </c>
      <c r="N27" s="4" t="s">
        <v>16</v>
      </c>
      <c r="O27" s="4" t="s">
        <v>16</v>
      </c>
      <c r="P27" s="7">
        <f>SUM(P15+P26)</f>
        <v>7203</v>
      </c>
      <c r="Q27" s="7">
        <f>SUM(Q15+Q26)</f>
        <v>42258</v>
      </c>
    </row>
  </sheetData>
  <mergeCells count="16">
    <mergeCell ref="A1:O1"/>
    <mergeCell ref="A3:O3"/>
    <mergeCell ref="A4:O4"/>
    <mergeCell ref="A5:A6"/>
    <mergeCell ref="P5:Q5"/>
    <mergeCell ref="D5:D6"/>
    <mergeCell ref="C5:C6"/>
    <mergeCell ref="B5:B6"/>
    <mergeCell ref="H5:H6"/>
    <mergeCell ref="G5:G6"/>
    <mergeCell ref="F5:F6"/>
    <mergeCell ref="E5:E6"/>
    <mergeCell ref="J5:K5"/>
    <mergeCell ref="L5:M5"/>
    <mergeCell ref="N5:O5"/>
    <mergeCell ref="I5:I6"/>
  </mergeCells>
  <pageMargins left="0.78749999999999998" right="0.78749999999999998" top="1.0249999999999999" bottom="1.0249999999999999" header="0.78749999999999998" footer="0.78749999999999998"/>
  <pageSetup paperSize="9" scale="79" orientation="landscape" useFirstPageNumber="1" verticalDpi="0" r:id="rId1"/>
  <headerFooter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ChronoExp</dc:creator>
  <cp:lastModifiedBy>Windows User</cp:lastModifiedBy>
  <cp:revision>1</cp:revision>
  <cp:lastPrinted>2024-03-27T15:05:30Z</cp:lastPrinted>
  <dcterms:created xsi:type="dcterms:W3CDTF">2016-04-20T16:56:38Z</dcterms:created>
  <dcterms:modified xsi:type="dcterms:W3CDTF">2024-08-27T07:56:53Z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